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fiberbe.sharepoint.com/sites/ExtendedManagementTeam/Shared Documents/B2B/Version 20221121/"/>
    </mc:Choice>
  </mc:AlternateContent>
  <xr:revisionPtr revIDLastSave="632" documentId="8_{8FD7441C-9A3A-42D7-ABE6-5DF2E33F7D3D}" xr6:coauthVersionLast="47" xr6:coauthVersionMax="47" xr10:uidLastSave="{6F78AD1C-E2C4-4132-A3B8-2A5F9CF68DEF}"/>
  <bookViews>
    <workbookView xWindow="-108" yWindow="-108" windowWidth="23256" windowHeight="12576" xr2:uid="{EC0807AE-3943-433C-8012-59EB4552B038}"/>
  </bookViews>
  <sheets>
    <sheet name="Wholesale B2B" sheetId="10" r:id="rId1"/>
    <sheet name="Wholesale B2B 2021" sheetId="11" r:id="rId2"/>
    <sheet name="Wholesale B2B 2022" sheetId="12" r:id="rId3"/>
    <sheet name="Wholesale B2B 2023" sheetId="1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3" l="1"/>
  <c r="G32" i="13"/>
  <c r="G31" i="13"/>
  <c r="G30" i="13"/>
  <c r="E26" i="13"/>
  <c r="E25" i="13"/>
  <c r="E24" i="13"/>
  <c r="E23" i="13"/>
  <c r="E22" i="13"/>
  <c r="G21" i="13"/>
  <c r="E21" i="13"/>
  <c r="E18" i="13"/>
  <c r="G15" i="13"/>
  <c r="G14" i="13"/>
  <c r="G9" i="13"/>
  <c r="E9" i="13"/>
  <c r="G8" i="13"/>
  <c r="E8" i="13"/>
  <c r="G7" i="13"/>
  <c r="E7" i="13"/>
  <c r="G25" i="13"/>
  <c r="E26" i="12"/>
  <c r="E25" i="12"/>
  <c r="E24" i="12"/>
  <c r="E23" i="12"/>
  <c r="G9" i="12"/>
  <c r="G8" i="12"/>
  <c r="G7" i="12"/>
  <c r="G33" i="12"/>
  <c r="G32" i="12"/>
  <c r="G31" i="12"/>
  <c r="G30" i="12"/>
  <c r="G21" i="12"/>
  <c r="G15" i="12"/>
  <c r="G14" i="12"/>
  <c r="E22" i="12"/>
  <c r="E21" i="12"/>
  <c r="E18" i="12"/>
  <c r="E9" i="12"/>
  <c r="E8" i="12"/>
  <c r="E7" i="12"/>
  <c r="G25" i="12"/>
  <c r="G21" i="11"/>
  <c r="G15" i="11"/>
  <c r="G14" i="11"/>
  <c r="E26" i="11"/>
  <c r="E25" i="11"/>
  <c r="E24" i="11"/>
  <c r="E23" i="11"/>
  <c r="G25" i="11"/>
  <c r="G9" i="11"/>
  <c r="G8" i="11"/>
  <c r="G33" i="11"/>
  <c r="G32" i="11"/>
  <c r="G31" i="11"/>
  <c r="G30" i="11"/>
  <c r="E22" i="11"/>
  <c r="E21" i="11"/>
  <c r="E18" i="11"/>
  <c r="E9" i="11"/>
  <c r="E8" i="11"/>
  <c r="G7" i="11"/>
  <c r="E7" i="11"/>
  <c r="E8" i="10"/>
  <c r="E9" i="10"/>
  <c r="E7" i="10"/>
</calcChain>
</file>

<file path=xl/sharedStrings.xml><?xml version="1.0" encoding="utf-8"?>
<sst xmlns="http://schemas.openxmlformats.org/spreadsheetml/2006/main" count="282" uniqueCount="49">
  <si>
    <t>Fees are indexed as per contractual conditions</t>
  </si>
  <si>
    <t>Unit</t>
  </si>
  <si>
    <t>Monthly fee</t>
  </si>
  <si>
    <t>One-off fee</t>
  </si>
  <si>
    <t>-</t>
  </si>
  <si>
    <t>DC power supply per 500 W</t>
  </si>
  <si>
    <t>Rackspace Reservation Cost (*)</t>
  </si>
  <si>
    <t>(*) reservation up to a maximum of 12 months</t>
  </si>
  <si>
    <t>Cancellation during roll-out (*)</t>
  </si>
  <si>
    <t xml:space="preserve">All fees are without VAT </t>
  </si>
  <si>
    <t>Per 500W</t>
  </si>
  <si>
    <t>Per Rackspace</t>
  </si>
  <si>
    <t>Initial Set-up 1U rackspace (no power included)</t>
  </si>
  <si>
    <t>Per 1U</t>
  </si>
  <si>
    <t>DC power supply per 1U</t>
  </si>
  <si>
    <t>Per 1U Power</t>
  </si>
  <si>
    <t>Initial Set-up 20U Rackspace (no power included)</t>
  </si>
  <si>
    <t>Additional Rackspace per 20U Rack Footprint</t>
  </si>
  <si>
    <t>Per 20U</t>
  </si>
  <si>
    <t>Per 20U Rack Footprint</t>
  </si>
  <si>
    <t>(*) minimum fee - costs already incurred to be added</t>
  </si>
  <si>
    <t>Per Installation</t>
  </si>
  <si>
    <t>Fee for Useless Intervention</t>
  </si>
  <si>
    <t>Orders Reschedeled &lt;24h upon Operator's/Customer's request (*)</t>
  </si>
  <si>
    <t>Per Truck Roll</t>
  </si>
  <si>
    <t>Per Rescheduling</t>
  </si>
  <si>
    <t>YoY index</t>
  </si>
  <si>
    <t xml:space="preserve">"Wholesale B2B" PRICE LIST </t>
  </si>
  <si>
    <t>1. Wholesale B2B Access Fee</t>
  </si>
  <si>
    <t>For Single Fiber to Area POP</t>
  </si>
  <si>
    <t>For Fiber Pair to CPOP</t>
  </si>
  <si>
    <t>Single Fiber to Area POP (*)(**)</t>
  </si>
  <si>
    <t>Fiber Pair to Area POP (*)(**)</t>
  </si>
  <si>
    <t>For Fiber Pair to APOP</t>
  </si>
  <si>
    <t>Ring Fiber Pair</t>
  </si>
  <si>
    <t>Connection Quote Fee</t>
  </si>
  <si>
    <t>Per Fiber Pair, Per Area POP Covered</t>
  </si>
  <si>
    <t>(**) including Maintenance &amp; Operations Fee &amp; Premium SLA</t>
  </si>
  <si>
    <t>(*) for standard connection (existing usable introduction duct or installation for value of 500€ for drop cable - one-off fee not due if site already connected)</t>
  </si>
  <si>
    <t>2. Activation &amp; Deactivation Fees</t>
  </si>
  <si>
    <t>Per (De)Activation</t>
  </si>
  <si>
    <t>(De)Activation Fee (Single Fiber)</t>
  </si>
  <si>
    <t>(De)Activation Fee (Fiber Pair)</t>
  </si>
  <si>
    <t>3. Optional POP Ring Services</t>
  </si>
  <si>
    <t>4. POP Fees</t>
  </si>
  <si>
    <t xml:space="preserve">5. Ancilary Fees </t>
  </si>
  <si>
    <t>Fiber Pair to Central POP (*)(**)</t>
  </si>
  <si>
    <t>"Wholesale B2B" PRICE LIST 2022</t>
  </si>
  <si>
    <t>"Wholesale B2B" PRICE LIST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</si>
</sst>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[$€-2]\ #,##0.00;[Red]\-[$€-2]\ #,##0.00"/>
    <numFmt numFmtId="166" formatCode="[$€-2]\ #,##0;[Red]\-[$€-2]\ #,##0"/>
    <numFmt numFmtId="167" formatCode="[$€-2]\ #,##0.0;[Red]\-[$€-2]\ #,##0.0"/>
    <numFmt numFmtId="168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7" tint="-0.249977111117893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166" fontId="4" fillId="0" borderId="1" xfId="0" applyNumberFormat="1" applyFont="1" applyBorder="1" applyAlignment="1">
      <alignment horizontal="center"/>
    </xf>
    <xf numFmtId="166" fontId="4" fillId="0" borderId="1" xfId="0" quotePrefix="1" applyNumberFormat="1" applyFont="1" applyBorder="1" applyAlignment="1">
      <alignment horizontal="center"/>
    </xf>
    <xf numFmtId="164" fontId="4" fillId="0" borderId="0" xfId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wrapText="1"/>
    </xf>
    <xf numFmtId="166" fontId="4" fillId="0" borderId="0" xfId="0" quotePrefix="1" applyNumberFormat="1" applyFont="1" applyAlignment="1">
      <alignment horizontal="center"/>
    </xf>
    <xf numFmtId="165" fontId="4" fillId="0" borderId="0" xfId="0" applyNumberFormat="1" applyFont="1"/>
    <xf numFmtId="165" fontId="4" fillId="0" borderId="0" xfId="0" applyNumberFormat="1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0" xfId="0" applyFont="1"/>
    <xf numFmtId="166" fontId="6" fillId="0" borderId="1" xfId="0" quotePrefix="1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4" fillId="0" borderId="0" xfId="0" applyNumberFormat="1" applyFont="1"/>
    <xf numFmtId="166" fontId="4" fillId="0" borderId="0" xfId="0" applyNumberFormat="1" applyFont="1" applyAlignment="1">
      <alignment horizontal="center"/>
    </xf>
    <xf numFmtId="166" fontId="5" fillId="2" borderId="0" xfId="0" applyNumberFormat="1" applyFont="1" applyFill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5" fillId="2" borderId="0" xfId="0" applyNumberFormat="1" applyFont="1" applyFill="1" applyAlignment="1">
      <alignment horizontal="center"/>
    </xf>
    <xf numFmtId="165" fontId="4" fillId="0" borderId="1" xfId="0" quotePrefix="1" applyNumberFormat="1" applyFont="1" applyBorder="1" applyAlignment="1">
      <alignment horizontal="center"/>
    </xf>
    <xf numFmtId="165" fontId="6" fillId="0" borderId="0" xfId="0" applyNumberFormat="1" applyFont="1"/>
    <xf numFmtId="165" fontId="4" fillId="0" borderId="0" xfId="0" quotePrefix="1" applyNumberFormat="1" applyFont="1" applyAlignment="1">
      <alignment horizontal="center"/>
    </xf>
    <xf numFmtId="167" fontId="4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469C-F73F-4087-B8AD-5AD2E5843BF1}">
  <dimension ref="B1:K34"/>
  <sheetViews>
    <sheetView showGridLines="0" tabSelected="1" zoomScaleNormal="100" workbookViewId="0">
      <selection activeCell="L13" sqref="L13"/>
    </sheetView>
  </sheetViews>
  <sheetFormatPr defaultColWidth="9.109375" defaultRowHeight="10.199999999999999" x14ac:dyDescent="0.2"/>
  <cols>
    <col min="1" max="1" width="9.109375" style="2"/>
    <col min="2" max="2" width="51.109375" style="2" customWidth="1"/>
    <col min="3" max="3" width="26.109375" style="2" customWidth="1"/>
    <col min="4" max="4" width="4.6640625" style="2" customWidth="1"/>
    <col min="5" max="5" width="11.33203125" style="4" customWidth="1"/>
    <col min="6" max="6" width="4.5546875" style="2" customWidth="1"/>
    <col min="7" max="7" width="10.88671875" style="4" customWidth="1"/>
    <col min="8" max="8" width="7.6640625" style="4" customWidth="1"/>
    <col min="9" max="9" width="9.88671875" style="2" customWidth="1"/>
    <col min="10" max="16384" width="9.109375" style="2"/>
  </cols>
  <sheetData>
    <row r="1" spans="2:11" ht="23.4" x14ac:dyDescent="0.45">
      <c r="B1" s="38" t="s">
        <v>27</v>
      </c>
      <c r="C1" s="38"/>
      <c r="D1" s="38"/>
      <c r="E1" s="38"/>
      <c r="F1" s="38"/>
      <c r="G1" s="38"/>
      <c r="H1" s="1"/>
    </row>
    <row r="2" spans="2:11" x14ac:dyDescent="0.2">
      <c r="B2" s="2" t="s">
        <v>9</v>
      </c>
      <c r="E2" s="15"/>
      <c r="G2" s="15"/>
      <c r="H2" s="3"/>
    </row>
    <row r="3" spans="2:11" x14ac:dyDescent="0.2">
      <c r="B3" s="2" t="s">
        <v>0</v>
      </c>
      <c r="F3" s="4"/>
    </row>
    <row r="4" spans="2:11" x14ac:dyDescent="0.2">
      <c r="F4" s="4"/>
    </row>
    <row r="5" spans="2:11" x14ac:dyDescent="0.2">
      <c r="F5" s="4"/>
    </row>
    <row r="6" spans="2:11" x14ac:dyDescent="0.2">
      <c r="B6" s="5" t="s">
        <v>28</v>
      </c>
      <c r="C6" s="5" t="s">
        <v>1</v>
      </c>
      <c r="E6" s="6" t="s">
        <v>2</v>
      </c>
      <c r="G6" s="6" t="s">
        <v>3</v>
      </c>
      <c r="J6" s="37"/>
    </row>
    <row r="7" spans="2:11" x14ac:dyDescent="0.2">
      <c r="B7" s="7" t="s">
        <v>31</v>
      </c>
      <c r="C7" s="7" t="s">
        <v>29</v>
      </c>
      <c r="E7" s="30">
        <f>19.5+9</f>
        <v>28.5</v>
      </c>
      <c r="F7" s="26"/>
      <c r="G7" s="24">
        <v>250</v>
      </c>
    </row>
    <row r="8" spans="2:11" x14ac:dyDescent="0.2">
      <c r="B8" s="7" t="s">
        <v>32</v>
      </c>
      <c r="C8" s="7" t="s">
        <v>33</v>
      </c>
      <c r="E8" s="30">
        <f>2*19.5+9</f>
        <v>48</v>
      </c>
      <c r="F8" s="26"/>
      <c r="G8" s="24">
        <v>500</v>
      </c>
    </row>
    <row r="9" spans="2:11" x14ac:dyDescent="0.2">
      <c r="B9" s="7" t="s">
        <v>46</v>
      </c>
      <c r="C9" s="7" t="s">
        <v>30</v>
      </c>
      <c r="E9" s="30">
        <f>2*19.5+9+100</f>
        <v>148</v>
      </c>
      <c r="F9" s="26"/>
      <c r="G9" s="24">
        <v>500</v>
      </c>
    </row>
    <row r="10" spans="2:11" x14ac:dyDescent="0.2">
      <c r="B10" s="2" t="s">
        <v>38</v>
      </c>
      <c r="E10" s="27"/>
      <c r="F10" s="26"/>
      <c r="G10" s="27"/>
    </row>
    <row r="11" spans="2:11" x14ac:dyDescent="0.2">
      <c r="B11" s="2" t="s">
        <v>37</v>
      </c>
      <c r="E11" s="27"/>
      <c r="F11" s="26"/>
      <c r="G11" s="27"/>
    </row>
    <row r="12" spans="2:11" x14ac:dyDescent="0.2">
      <c r="E12" s="27"/>
      <c r="F12" s="26"/>
      <c r="G12" s="27"/>
      <c r="K12" s="18"/>
    </row>
    <row r="13" spans="2:11" x14ac:dyDescent="0.2">
      <c r="B13" s="5" t="s">
        <v>39</v>
      </c>
      <c r="C13" s="5" t="s">
        <v>1</v>
      </c>
      <c r="E13" s="28" t="s">
        <v>2</v>
      </c>
      <c r="F13" s="26"/>
      <c r="G13" s="28" t="s">
        <v>3</v>
      </c>
    </row>
    <row r="14" spans="2:11" x14ac:dyDescent="0.2">
      <c r="B14" s="7" t="s">
        <v>41</v>
      </c>
      <c r="C14" s="7" t="s">
        <v>40</v>
      </c>
      <c r="E14" s="11" t="s">
        <v>4</v>
      </c>
      <c r="F14" s="26"/>
      <c r="G14" s="29">
        <v>100</v>
      </c>
    </row>
    <row r="15" spans="2:11" x14ac:dyDescent="0.2">
      <c r="B15" s="7" t="s">
        <v>42</v>
      </c>
      <c r="C15" s="7" t="s">
        <v>40</v>
      </c>
      <c r="E15" s="9" t="s">
        <v>4</v>
      </c>
      <c r="G15" s="12">
        <v>150</v>
      </c>
    </row>
    <row r="16" spans="2:11" x14ac:dyDescent="0.2">
      <c r="E16" s="27"/>
      <c r="F16" s="26"/>
      <c r="G16" s="27"/>
    </row>
    <row r="17" spans="2:11" x14ac:dyDescent="0.2">
      <c r="B17" s="5" t="s">
        <v>43</v>
      </c>
      <c r="C17" s="5" t="s">
        <v>1</v>
      </c>
      <c r="E17" s="28" t="s">
        <v>2</v>
      </c>
      <c r="F17" s="26"/>
      <c r="G17" s="28" t="s">
        <v>3</v>
      </c>
    </row>
    <row r="18" spans="2:11" x14ac:dyDescent="0.2">
      <c r="B18" s="7" t="s">
        <v>34</v>
      </c>
      <c r="C18" s="7" t="s">
        <v>36</v>
      </c>
      <c r="E18" s="11">
        <v>100</v>
      </c>
      <c r="F18" s="26"/>
      <c r="G18" s="11" t="s">
        <v>4</v>
      </c>
    </row>
    <row r="19" spans="2:11" x14ac:dyDescent="0.2">
      <c r="E19" s="27"/>
      <c r="F19" s="26"/>
      <c r="G19" s="27"/>
    </row>
    <row r="20" spans="2:11" x14ac:dyDescent="0.2">
      <c r="B20" s="5" t="s">
        <v>44</v>
      </c>
      <c r="C20" s="5" t="s">
        <v>1</v>
      </c>
      <c r="E20" s="28" t="s">
        <v>2</v>
      </c>
      <c r="F20" s="26"/>
      <c r="G20" s="28" t="s">
        <v>3</v>
      </c>
    </row>
    <row r="21" spans="2:11" x14ac:dyDescent="0.2">
      <c r="B21" s="10" t="s">
        <v>16</v>
      </c>
      <c r="C21" s="7" t="s">
        <v>18</v>
      </c>
      <c r="E21" s="12">
        <v>450</v>
      </c>
      <c r="G21" s="11">
        <v>5000</v>
      </c>
    </row>
    <row r="22" spans="2:11" x14ac:dyDescent="0.2">
      <c r="B22" s="10" t="s">
        <v>5</v>
      </c>
      <c r="C22" s="7" t="s">
        <v>10</v>
      </c>
      <c r="E22" s="12">
        <v>50</v>
      </c>
      <c r="G22" s="8" t="s">
        <v>4</v>
      </c>
    </row>
    <row r="23" spans="2:11" x14ac:dyDescent="0.2">
      <c r="B23" s="20" t="s">
        <v>17</v>
      </c>
      <c r="C23" s="21" t="s">
        <v>19</v>
      </c>
      <c r="E23" s="23">
        <v>200</v>
      </c>
      <c r="F23" s="22"/>
      <c r="G23" s="25" t="s">
        <v>4</v>
      </c>
      <c r="I23" s="13"/>
    </row>
    <row r="24" spans="2:11" x14ac:dyDescent="0.2">
      <c r="B24" s="20" t="s">
        <v>6</v>
      </c>
      <c r="C24" s="21" t="s">
        <v>11</v>
      </c>
      <c r="E24" s="23">
        <v>100</v>
      </c>
      <c r="F24" s="22"/>
      <c r="G24" s="25" t="s">
        <v>4</v>
      </c>
      <c r="I24" s="14"/>
    </row>
    <row r="25" spans="2:11" x14ac:dyDescent="0.2">
      <c r="B25" s="20" t="s">
        <v>12</v>
      </c>
      <c r="C25" s="21" t="s">
        <v>13</v>
      </c>
      <c r="E25" s="23">
        <v>50</v>
      </c>
      <c r="F25" s="22"/>
      <c r="G25" s="24">
        <v>1000</v>
      </c>
      <c r="I25" s="14"/>
    </row>
    <row r="26" spans="2:11" x14ac:dyDescent="0.2">
      <c r="B26" s="20" t="s">
        <v>14</v>
      </c>
      <c r="C26" s="21" t="s">
        <v>15</v>
      </c>
      <c r="E26" s="23">
        <v>10</v>
      </c>
      <c r="F26" s="22"/>
      <c r="G26" s="25" t="s">
        <v>4</v>
      </c>
      <c r="I26" s="14"/>
    </row>
    <row r="27" spans="2:11" x14ac:dyDescent="0.2">
      <c r="B27" s="16" t="s">
        <v>7</v>
      </c>
      <c r="E27" s="17"/>
      <c r="F27" s="26"/>
      <c r="G27" s="27"/>
      <c r="I27" s="14"/>
    </row>
    <row r="28" spans="2:11" x14ac:dyDescent="0.2">
      <c r="E28" s="27"/>
      <c r="F28" s="26"/>
      <c r="G28" s="27"/>
    </row>
    <row r="29" spans="2:11" x14ac:dyDescent="0.2">
      <c r="B29" s="5" t="s">
        <v>45</v>
      </c>
      <c r="C29" s="5" t="s">
        <v>1</v>
      </c>
      <c r="E29" s="28" t="s">
        <v>2</v>
      </c>
      <c r="F29" s="26"/>
      <c r="G29" s="28" t="s">
        <v>3</v>
      </c>
    </row>
    <row r="30" spans="2:11" s="4" customFormat="1" x14ac:dyDescent="0.2">
      <c r="B30" s="10" t="s">
        <v>22</v>
      </c>
      <c r="C30" s="7" t="s">
        <v>24</v>
      </c>
      <c r="D30" s="2"/>
      <c r="E30" s="12" t="s">
        <v>4</v>
      </c>
      <c r="F30" s="26"/>
      <c r="G30" s="29">
        <v>100</v>
      </c>
      <c r="I30" s="2"/>
      <c r="J30" s="2"/>
      <c r="K30" s="2"/>
    </row>
    <row r="31" spans="2:11" s="4" customFormat="1" x14ac:dyDescent="0.2">
      <c r="B31" s="7" t="s">
        <v>23</v>
      </c>
      <c r="C31" s="7" t="s">
        <v>25</v>
      </c>
      <c r="D31" s="2"/>
      <c r="E31" s="12" t="s">
        <v>4</v>
      </c>
      <c r="F31" s="26"/>
      <c r="G31" s="29">
        <v>100</v>
      </c>
      <c r="I31" s="2"/>
      <c r="J31" s="2"/>
      <c r="K31" s="2"/>
    </row>
    <row r="32" spans="2:11" s="4" customFormat="1" x14ac:dyDescent="0.2">
      <c r="B32" s="7" t="s">
        <v>8</v>
      </c>
      <c r="C32" s="7" t="s">
        <v>21</v>
      </c>
      <c r="D32" s="2"/>
      <c r="E32" s="12" t="s">
        <v>4</v>
      </c>
      <c r="F32" s="26"/>
      <c r="G32" s="29">
        <v>100</v>
      </c>
      <c r="I32" s="2"/>
      <c r="J32" s="2"/>
      <c r="K32" s="2"/>
    </row>
    <row r="33" spans="2:11" x14ac:dyDescent="0.2">
      <c r="B33" s="7" t="s">
        <v>35</v>
      </c>
      <c r="C33" s="7" t="s">
        <v>21</v>
      </c>
      <c r="E33" s="8" t="s">
        <v>4</v>
      </c>
      <c r="G33" s="12">
        <v>100</v>
      </c>
    </row>
    <row r="34" spans="2:11" s="4" customFormat="1" x14ac:dyDescent="0.2">
      <c r="B34" s="2" t="s">
        <v>20</v>
      </c>
      <c r="C34" s="2"/>
      <c r="D34" s="2"/>
      <c r="F34" s="2"/>
      <c r="I34" s="2"/>
      <c r="J34" s="2"/>
      <c r="K34" s="2"/>
    </row>
  </sheetData>
  <mergeCells count="1">
    <mergeCell ref="B1:G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A902F-63FE-4AC3-A17F-48A769989A64}">
  <dimension ref="B1:K34"/>
  <sheetViews>
    <sheetView zoomScaleNormal="100" workbookViewId="0">
      <selection activeCell="B1" sqref="B1:G1"/>
    </sheetView>
  </sheetViews>
  <sheetFormatPr defaultColWidth="9.109375" defaultRowHeight="10.199999999999999" x14ac:dyDescent="0.2"/>
  <cols>
    <col min="1" max="1" width="9.109375" style="2"/>
    <col min="2" max="2" width="51.109375" style="2" customWidth="1"/>
    <col min="3" max="3" width="26.109375" style="2" customWidth="1"/>
    <col min="4" max="4" width="4.6640625" style="2" customWidth="1"/>
    <col min="5" max="5" width="11.33203125" style="4" customWidth="1"/>
    <col min="6" max="6" width="4.5546875" style="2" customWidth="1"/>
    <col min="7" max="7" width="10.88671875" style="4" customWidth="1"/>
    <col min="8" max="8" width="7.6640625" style="4" customWidth="1"/>
    <col min="9" max="9" width="9.88671875" style="2" customWidth="1"/>
    <col min="10" max="16384" width="9.109375" style="2"/>
  </cols>
  <sheetData>
    <row r="1" spans="2:11" ht="23.4" x14ac:dyDescent="0.45">
      <c r="B1" s="38" t="s">
        <v>27</v>
      </c>
      <c r="C1" s="38"/>
      <c r="D1" s="38"/>
      <c r="E1" s="38"/>
      <c r="F1" s="38"/>
      <c r="G1" s="38"/>
      <c r="H1" s="1"/>
    </row>
    <row r="2" spans="2:11" x14ac:dyDescent="0.2">
      <c r="B2" s="2" t="s">
        <v>9</v>
      </c>
      <c r="E2" s="15"/>
      <c r="G2" s="15"/>
      <c r="H2" s="3"/>
    </row>
    <row r="3" spans="2:11" x14ac:dyDescent="0.2">
      <c r="B3" s="2" t="s">
        <v>0</v>
      </c>
      <c r="F3" s="4"/>
    </row>
    <row r="4" spans="2:11" x14ac:dyDescent="0.2">
      <c r="F4" s="4"/>
    </row>
    <row r="5" spans="2:11" x14ac:dyDescent="0.2">
      <c r="F5" s="4"/>
    </row>
    <row r="6" spans="2:11" x14ac:dyDescent="0.2">
      <c r="B6" s="5" t="s">
        <v>28</v>
      </c>
      <c r="C6" s="5" t="s">
        <v>1</v>
      </c>
      <c r="E6" s="6" t="s">
        <v>2</v>
      </c>
      <c r="G6" s="6" t="s">
        <v>3</v>
      </c>
      <c r="J6" s="37"/>
    </row>
    <row r="7" spans="2:11" x14ac:dyDescent="0.2">
      <c r="B7" s="7" t="s">
        <v>31</v>
      </c>
      <c r="C7" s="7" t="s">
        <v>29</v>
      </c>
      <c r="E7" s="9">
        <f>'Wholesale B2B'!E7</f>
        <v>28.5</v>
      </c>
      <c r="F7" s="18"/>
      <c r="G7" s="32">
        <f>'Wholesale B2B'!G7</f>
        <v>250</v>
      </c>
    </row>
    <row r="8" spans="2:11" x14ac:dyDescent="0.2">
      <c r="B8" s="7" t="s">
        <v>32</v>
      </c>
      <c r="C8" s="7" t="s">
        <v>33</v>
      </c>
      <c r="E8" s="9">
        <f>'Wholesale B2B'!E8</f>
        <v>48</v>
      </c>
      <c r="F8" s="18"/>
      <c r="G8" s="32">
        <f>'Wholesale B2B'!G8</f>
        <v>500</v>
      </c>
    </row>
    <row r="9" spans="2:11" x14ac:dyDescent="0.2">
      <c r="B9" s="7" t="s">
        <v>46</v>
      </c>
      <c r="C9" s="7" t="s">
        <v>30</v>
      </c>
      <c r="E9" s="9">
        <f>'Wholesale B2B'!E9</f>
        <v>148</v>
      </c>
      <c r="F9" s="18"/>
      <c r="G9" s="32">
        <f>'Wholesale B2B'!G9</f>
        <v>500</v>
      </c>
    </row>
    <row r="10" spans="2:11" x14ac:dyDescent="0.2">
      <c r="B10" s="2" t="s">
        <v>38</v>
      </c>
      <c r="E10" s="19"/>
      <c r="F10" s="18"/>
      <c r="G10" s="19"/>
    </row>
    <row r="11" spans="2:11" x14ac:dyDescent="0.2">
      <c r="B11" s="2" t="s">
        <v>37</v>
      </c>
      <c r="E11" s="19"/>
      <c r="F11" s="18"/>
      <c r="G11" s="19"/>
    </row>
    <row r="12" spans="2:11" x14ac:dyDescent="0.2">
      <c r="E12" s="19"/>
      <c r="F12" s="18"/>
      <c r="G12" s="19"/>
      <c r="K12" s="18"/>
    </row>
    <row r="13" spans="2:11" x14ac:dyDescent="0.2">
      <c r="B13" s="5" t="s">
        <v>39</v>
      </c>
      <c r="C13" s="5" t="s">
        <v>1</v>
      </c>
      <c r="E13" s="33" t="s">
        <v>2</v>
      </c>
      <c r="F13" s="18"/>
      <c r="G13" s="33" t="s">
        <v>3</v>
      </c>
    </row>
    <row r="14" spans="2:11" x14ac:dyDescent="0.2">
      <c r="B14" s="7" t="s">
        <v>41</v>
      </c>
      <c r="C14" s="7" t="s">
        <v>40</v>
      </c>
      <c r="E14" s="9" t="s">
        <v>4</v>
      </c>
      <c r="F14" s="18"/>
      <c r="G14" s="9">
        <f>'Wholesale B2B'!G14</f>
        <v>100</v>
      </c>
    </row>
    <row r="15" spans="2:11" x14ac:dyDescent="0.2">
      <c r="B15" s="7" t="s">
        <v>42</v>
      </c>
      <c r="C15" s="7" t="s">
        <v>40</v>
      </c>
      <c r="E15" s="9" t="s">
        <v>4</v>
      </c>
      <c r="F15" s="18"/>
      <c r="G15" s="9">
        <f>'Wholesale B2B'!G15</f>
        <v>150</v>
      </c>
    </row>
    <row r="16" spans="2:11" x14ac:dyDescent="0.2">
      <c r="E16" s="19"/>
      <c r="F16" s="18"/>
      <c r="G16" s="19"/>
    </row>
    <row r="17" spans="2:11" x14ac:dyDescent="0.2">
      <c r="B17" s="5" t="s">
        <v>43</v>
      </c>
      <c r="C17" s="5" t="s">
        <v>1</v>
      </c>
      <c r="E17" s="33" t="s">
        <v>2</v>
      </c>
      <c r="F17" s="18"/>
      <c r="G17" s="33" t="s">
        <v>3</v>
      </c>
    </row>
    <row r="18" spans="2:11" x14ac:dyDescent="0.2">
      <c r="B18" s="7" t="s">
        <v>34</v>
      </c>
      <c r="C18" s="7" t="s">
        <v>36</v>
      </c>
      <c r="E18" s="9">
        <f>'Wholesale B2B'!E18</f>
        <v>100</v>
      </c>
      <c r="F18" s="18"/>
      <c r="G18" s="9" t="s">
        <v>4</v>
      </c>
    </row>
    <row r="19" spans="2:11" x14ac:dyDescent="0.2">
      <c r="E19" s="19"/>
      <c r="F19" s="18"/>
      <c r="G19" s="19"/>
    </row>
    <row r="20" spans="2:11" x14ac:dyDescent="0.2">
      <c r="B20" s="5" t="s">
        <v>44</v>
      </c>
      <c r="C20" s="5" t="s">
        <v>1</v>
      </c>
      <c r="E20" s="33" t="s">
        <v>2</v>
      </c>
      <c r="F20" s="18"/>
      <c r="G20" s="33" t="s">
        <v>3</v>
      </c>
    </row>
    <row r="21" spans="2:11" x14ac:dyDescent="0.2">
      <c r="B21" s="10" t="s">
        <v>16</v>
      </c>
      <c r="C21" s="7" t="s">
        <v>18</v>
      </c>
      <c r="E21" s="9">
        <f>'Wholesale B2B'!E21</f>
        <v>450</v>
      </c>
      <c r="F21" s="18"/>
      <c r="G21" s="9">
        <f>'Wholesale B2B'!G21</f>
        <v>5000</v>
      </c>
    </row>
    <row r="22" spans="2:11" x14ac:dyDescent="0.2">
      <c r="B22" s="10" t="s">
        <v>5</v>
      </c>
      <c r="C22" s="7" t="s">
        <v>10</v>
      </c>
      <c r="E22" s="9">
        <f>'Wholesale B2B'!E22</f>
        <v>50</v>
      </c>
      <c r="F22" s="18"/>
      <c r="G22" s="9" t="s">
        <v>4</v>
      </c>
    </row>
    <row r="23" spans="2:11" x14ac:dyDescent="0.2">
      <c r="B23" s="20" t="s">
        <v>17</v>
      </c>
      <c r="C23" s="21" t="s">
        <v>19</v>
      </c>
      <c r="E23" s="32">
        <f>'Wholesale B2B'!E23</f>
        <v>200</v>
      </c>
      <c r="F23" s="35"/>
      <c r="G23" s="32" t="s">
        <v>4</v>
      </c>
      <c r="I23" s="13"/>
    </row>
    <row r="24" spans="2:11" x14ac:dyDescent="0.2">
      <c r="B24" s="20" t="s">
        <v>6</v>
      </c>
      <c r="C24" s="21" t="s">
        <v>11</v>
      </c>
      <c r="E24" s="32">
        <f>'Wholesale B2B'!E24</f>
        <v>100</v>
      </c>
      <c r="F24" s="35"/>
      <c r="G24" s="32" t="s">
        <v>4</v>
      </c>
      <c r="I24" s="14"/>
    </row>
    <row r="25" spans="2:11" x14ac:dyDescent="0.2">
      <c r="B25" s="20" t="s">
        <v>12</v>
      </c>
      <c r="C25" s="21" t="s">
        <v>13</v>
      </c>
      <c r="E25" s="32">
        <f>'Wholesale B2B'!E25</f>
        <v>50</v>
      </c>
      <c r="F25" s="35"/>
      <c r="G25" s="32">
        <f>'Wholesale B2B'!G25</f>
        <v>1000</v>
      </c>
      <c r="I25" s="14"/>
    </row>
    <row r="26" spans="2:11" x14ac:dyDescent="0.2">
      <c r="B26" s="20" t="s">
        <v>14</v>
      </c>
      <c r="C26" s="21" t="s">
        <v>15</v>
      </c>
      <c r="E26" s="32">
        <f>'Wholesale B2B'!E26</f>
        <v>10</v>
      </c>
      <c r="F26" s="35"/>
      <c r="G26" s="32" t="s">
        <v>4</v>
      </c>
      <c r="I26" s="14"/>
    </row>
    <row r="27" spans="2:11" x14ac:dyDescent="0.2">
      <c r="B27" s="16" t="s">
        <v>7</v>
      </c>
      <c r="E27" s="36"/>
      <c r="F27" s="18"/>
      <c r="G27" s="19"/>
      <c r="I27" s="14"/>
    </row>
    <row r="28" spans="2:11" x14ac:dyDescent="0.2">
      <c r="E28" s="19"/>
      <c r="F28" s="18"/>
      <c r="G28" s="19"/>
    </row>
    <row r="29" spans="2:11" x14ac:dyDescent="0.2">
      <c r="B29" s="5" t="s">
        <v>45</v>
      </c>
      <c r="C29" s="5" t="s">
        <v>1</v>
      </c>
      <c r="E29" s="33" t="s">
        <v>2</v>
      </c>
      <c r="F29" s="18"/>
      <c r="G29" s="33" t="s">
        <v>3</v>
      </c>
    </row>
    <row r="30" spans="2:11" s="4" customFormat="1" x14ac:dyDescent="0.2">
      <c r="B30" s="10" t="s">
        <v>22</v>
      </c>
      <c r="C30" s="7" t="s">
        <v>24</v>
      </c>
      <c r="D30" s="2"/>
      <c r="E30" s="34" t="s">
        <v>4</v>
      </c>
      <c r="F30" s="18"/>
      <c r="G30" s="9">
        <f>'Wholesale B2B'!G30</f>
        <v>100</v>
      </c>
      <c r="I30" s="2"/>
      <c r="J30" s="2"/>
      <c r="K30" s="2"/>
    </row>
    <row r="31" spans="2:11" s="4" customFormat="1" x14ac:dyDescent="0.2">
      <c r="B31" s="7" t="s">
        <v>23</v>
      </c>
      <c r="C31" s="7" t="s">
        <v>25</v>
      </c>
      <c r="D31" s="2"/>
      <c r="E31" s="34" t="s">
        <v>4</v>
      </c>
      <c r="F31" s="18"/>
      <c r="G31" s="9">
        <f>'Wholesale B2B'!G31</f>
        <v>100</v>
      </c>
      <c r="I31" s="2"/>
      <c r="J31" s="2"/>
      <c r="K31" s="2"/>
    </row>
    <row r="32" spans="2:11" s="4" customFormat="1" x14ac:dyDescent="0.2">
      <c r="B32" s="7" t="s">
        <v>8</v>
      </c>
      <c r="C32" s="7" t="s">
        <v>21</v>
      </c>
      <c r="D32" s="2"/>
      <c r="E32" s="34" t="s">
        <v>4</v>
      </c>
      <c r="F32" s="18"/>
      <c r="G32" s="9">
        <f>'Wholesale B2B'!G32</f>
        <v>100</v>
      </c>
      <c r="I32" s="2"/>
      <c r="J32" s="2"/>
      <c r="K32" s="2"/>
    </row>
    <row r="33" spans="2:11" x14ac:dyDescent="0.2">
      <c r="B33" s="7" t="s">
        <v>35</v>
      </c>
      <c r="C33" s="7" t="s">
        <v>21</v>
      </c>
      <c r="E33" s="9" t="s">
        <v>4</v>
      </c>
      <c r="F33" s="18"/>
      <c r="G33" s="9">
        <f>'Wholesale B2B'!G33</f>
        <v>100</v>
      </c>
    </row>
    <row r="34" spans="2:11" s="4" customFormat="1" x14ac:dyDescent="0.2">
      <c r="B34" s="2" t="s">
        <v>20</v>
      </c>
      <c r="C34" s="2"/>
      <c r="D34" s="2"/>
      <c r="F34" s="2"/>
      <c r="I34" s="2"/>
      <c r="J34" s="2"/>
      <c r="K34" s="2"/>
    </row>
  </sheetData>
  <mergeCells count="1">
    <mergeCell ref="B1:G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785B9-D959-4D96-8F27-BA5D0C4D7048}">
  <dimension ref="B1:K34"/>
  <sheetViews>
    <sheetView showGridLines="0" zoomScaleNormal="100" workbookViewId="0">
      <selection activeCell="B1" sqref="B1:H36"/>
    </sheetView>
  </sheetViews>
  <sheetFormatPr defaultColWidth="9.109375" defaultRowHeight="10.199999999999999" x14ac:dyDescent="0.2"/>
  <cols>
    <col min="1" max="1" width="9.109375" style="2"/>
    <col min="2" max="2" width="51.109375" style="2" customWidth="1"/>
    <col min="3" max="3" width="26.109375" style="2" customWidth="1"/>
    <col min="4" max="4" width="4.6640625" style="2" customWidth="1"/>
    <col min="5" max="5" width="11.33203125" style="4" customWidth="1"/>
    <col min="6" max="6" width="4.5546875" style="2" customWidth="1"/>
    <col min="7" max="7" width="10.88671875" style="4" customWidth="1"/>
    <col min="8" max="8" width="7.6640625" style="4" customWidth="1"/>
    <col min="9" max="9" width="9.88671875" style="2" customWidth="1"/>
    <col min="10" max="16384" width="9.109375" style="2"/>
  </cols>
  <sheetData>
    <row r="1" spans="2:11" ht="23.4" x14ac:dyDescent="0.45">
      <c r="B1" s="38" t="s">
        <v>47</v>
      </c>
      <c r="C1" s="38"/>
      <c r="D1" s="38"/>
      <c r="E1" s="38"/>
      <c r="F1" s="38"/>
      <c r="G1" s="38"/>
      <c r="H1" s="1"/>
    </row>
    <row r="2" spans="2:11" x14ac:dyDescent="0.2">
      <c r="B2" s="2" t="s">
        <v>9</v>
      </c>
      <c r="E2" s="15"/>
      <c r="G2" s="15"/>
      <c r="H2" s="3"/>
    </row>
    <row r="3" spans="2:11" x14ac:dyDescent="0.2">
      <c r="B3" s="2" t="s">
        <v>0</v>
      </c>
      <c r="E3" s="4" t="s">
        <v>26</v>
      </c>
      <c r="F3" s="4"/>
      <c r="G3" s="31">
        <v>1.4999999999999999E-2</v>
      </c>
    </row>
    <row r="4" spans="2:11" x14ac:dyDescent="0.2">
      <c r="F4" s="4"/>
    </row>
    <row r="5" spans="2:11" x14ac:dyDescent="0.2">
      <c r="F5" s="4"/>
    </row>
    <row r="6" spans="2:11" x14ac:dyDescent="0.2">
      <c r="B6" s="5" t="s">
        <v>28</v>
      </c>
      <c r="C6" s="5" t="s">
        <v>1</v>
      </c>
      <c r="E6" s="6" t="s">
        <v>2</v>
      </c>
      <c r="G6" s="6" t="s">
        <v>3</v>
      </c>
      <c r="J6" s="37"/>
    </row>
    <row r="7" spans="2:11" x14ac:dyDescent="0.2">
      <c r="B7" s="7" t="s">
        <v>31</v>
      </c>
      <c r="C7" s="7" t="s">
        <v>29</v>
      </c>
      <c r="E7" s="9">
        <f>'Wholesale B2B 2021'!E7*(100%+'Wholesale B2B 2022'!$G$3)</f>
        <v>28.927499999999998</v>
      </c>
      <c r="F7" s="18"/>
      <c r="G7" s="32">
        <f>'Wholesale B2B 2021'!G7*(100%+'Wholesale B2B 2022'!$G$3)</f>
        <v>253.74999999999997</v>
      </c>
    </row>
    <row r="8" spans="2:11" x14ac:dyDescent="0.2">
      <c r="B8" s="7" t="s">
        <v>32</v>
      </c>
      <c r="C8" s="7" t="s">
        <v>33</v>
      </c>
      <c r="E8" s="9">
        <f>'Wholesale B2B 2021'!E8*(100%+'Wholesale B2B 2022'!$G$3)</f>
        <v>48.72</v>
      </c>
      <c r="F8" s="18"/>
      <c r="G8" s="32">
        <f>'Wholesale B2B 2021'!G8*(100%+'Wholesale B2B 2022'!$G$3)</f>
        <v>507.49999999999994</v>
      </c>
    </row>
    <row r="9" spans="2:11" x14ac:dyDescent="0.2">
      <c r="B9" s="7" t="s">
        <v>46</v>
      </c>
      <c r="C9" s="7" t="s">
        <v>30</v>
      </c>
      <c r="E9" s="9">
        <f>'Wholesale B2B 2021'!E9*(100%+'Wholesale B2B 2022'!$G$3)</f>
        <v>150.22</v>
      </c>
      <c r="F9" s="18"/>
      <c r="G9" s="32">
        <f>'Wholesale B2B 2021'!G9*(100%+'Wholesale B2B 2022'!$G$3)</f>
        <v>507.49999999999994</v>
      </c>
    </row>
    <row r="10" spans="2:11" x14ac:dyDescent="0.2">
      <c r="B10" s="2" t="s">
        <v>38</v>
      </c>
      <c r="E10" s="19"/>
      <c r="F10" s="18"/>
      <c r="G10" s="19"/>
    </row>
    <row r="11" spans="2:11" x14ac:dyDescent="0.2">
      <c r="B11" s="2" t="s">
        <v>37</v>
      </c>
      <c r="E11" s="19"/>
      <c r="F11" s="18"/>
      <c r="G11" s="19"/>
    </row>
    <row r="12" spans="2:11" x14ac:dyDescent="0.2">
      <c r="E12" s="19"/>
      <c r="F12" s="18"/>
      <c r="G12" s="19"/>
      <c r="K12" s="18"/>
    </row>
    <row r="13" spans="2:11" x14ac:dyDescent="0.2">
      <c r="B13" s="5" t="s">
        <v>39</v>
      </c>
      <c r="C13" s="5" t="s">
        <v>1</v>
      </c>
      <c r="E13" s="33" t="s">
        <v>2</v>
      </c>
      <c r="F13" s="18"/>
      <c r="G13" s="33" t="s">
        <v>3</v>
      </c>
    </row>
    <row r="14" spans="2:11" x14ac:dyDescent="0.2">
      <c r="B14" s="7" t="s">
        <v>41</v>
      </c>
      <c r="C14" s="7" t="s">
        <v>40</v>
      </c>
      <c r="E14" s="9" t="s">
        <v>4</v>
      </c>
      <c r="F14" s="18"/>
      <c r="G14" s="9">
        <f>'Wholesale B2B 2021'!G14*(100%+'Wholesale B2B 2022'!$G$3)</f>
        <v>101.49999999999999</v>
      </c>
    </row>
    <row r="15" spans="2:11" x14ac:dyDescent="0.2">
      <c r="B15" s="7" t="s">
        <v>42</v>
      </c>
      <c r="C15" s="7" t="s">
        <v>40</v>
      </c>
      <c r="E15" s="9" t="s">
        <v>4</v>
      </c>
      <c r="F15" s="18"/>
      <c r="G15" s="9">
        <f>'Wholesale B2B 2021'!G15*(100%+'Wholesale B2B 2022'!$G$3)</f>
        <v>152.24999999999997</v>
      </c>
    </row>
    <row r="16" spans="2:11" x14ac:dyDescent="0.2">
      <c r="E16" s="19"/>
      <c r="F16" s="18"/>
      <c r="G16" s="19"/>
    </row>
    <row r="17" spans="2:11" x14ac:dyDescent="0.2">
      <c r="B17" s="5" t="s">
        <v>43</v>
      </c>
      <c r="C17" s="5" t="s">
        <v>1</v>
      </c>
      <c r="E17" s="33" t="s">
        <v>2</v>
      </c>
      <c r="F17" s="18"/>
      <c r="G17" s="33" t="s">
        <v>3</v>
      </c>
    </row>
    <row r="18" spans="2:11" x14ac:dyDescent="0.2">
      <c r="B18" s="7" t="s">
        <v>34</v>
      </c>
      <c r="C18" s="7" t="s">
        <v>36</v>
      </c>
      <c r="E18" s="9">
        <f>'Wholesale B2B 2021'!E18*(100%+'Wholesale B2B 2022'!$G$3)</f>
        <v>101.49999999999999</v>
      </c>
      <c r="F18" s="18"/>
      <c r="G18" s="9" t="s">
        <v>4</v>
      </c>
    </row>
    <row r="19" spans="2:11" x14ac:dyDescent="0.2">
      <c r="E19" s="19"/>
      <c r="F19" s="18"/>
      <c r="G19" s="19"/>
    </row>
    <row r="20" spans="2:11" x14ac:dyDescent="0.2">
      <c r="B20" s="5" t="s">
        <v>44</v>
      </c>
      <c r="C20" s="5" t="s">
        <v>1</v>
      </c>
      <c r="E20" s="33" t="s">
        <v>2</v>
      </c>
      <c r="F20" s="18"/>
      <c r="G20" s="33" t="s">
        <v>3</v>
      </c>
    </row>
    <row r="21" spans="2:11" x14ac:dyDescent="0.2">
      <c r="B21" s="10" t="s">
        <v>16</v>
      </c>
      <c r="C21" s="7" t="s">
        <v>18</v>
      </c>
      <c r="E21" s="9">
        <f>'Wholesale B2B 2021'!E21*(100%+'Wholesale B2B 2022'!$G$3)</f>
        <v>456.74999999999994</v>
      </c>
      <c r="F21" s="18"/>
      <c r="G21" s="9">
        <f>'Wholesale B2B 2021'!G21*(100%+'Wholesale B2B 2022'!$G$3)</f>
        <v>5074.9999999999991</v>
      </c>
    </row>
    <row r="22" spans="2:11" x14ac:dyDescent="0.2">
      <c r="B22" s="10" t="s">
        <v>5</v>
      </c>
      <c r="C22" s="7" t="s">
        <v>10</v>
      </c>
      <c r="E22" s="9">
        <f>'Wholesale B2B 2021'!E22*(100%+'Wholesale B2B 2022'!$G$3)</f>
        <v>50.749999999999993</v>
      </c>
      <c r="F22" s="18"/>
      <c r="G22" s="9" t="s">
        <v>4</v>
      </c>
    </row>
    <row r="23" spans="2:11" x14ac:dyDescent="0.2">
      <c r="B23" s="20" t="s">
        <v>17</v>
      </c>
      <c r="C23" s="21" t="s">
        <v>19</v>
      </c>
      <c r="E23" s="32">
        <f>'Wholesale B2B 2021'!E23*(100%+'Wholesale B2B 2022'!$G$3)</f>
        <v>202.99999999999997</v>
      </c>
      <c r="F23" s="35"/>
      <c r="G23" s="32" t="s">
        <v>4</v>
      </c>
      <c r="I23" s="13"/>
    </row>
    <row r="24" spans="2:11" x14ac:dyDescent="0.2">
      <c r="B24" s="20" t="s">
        <v>6</v>
      </c>
      <c r="C24" s="21" t="s">
        <v>11</v>
      </c>
      <c r="E24" s="32">
        <f>'Wholesale B2B 2021'!E24*(100%+'Wholesale B2B 2022'!$G$3)</f>
        <v>101.49999999999999</v>
      </c>
      <c r="F24" s="35"/>
      <c r="G24" s="32" t="s">
        <v>4</v>
      </c>
      <c r="I24" s="14"/>
    </row>
    <row r="25" spans="2:11" x14ac:dyDescent="0.2">
      <c r="B25" s="20" t="s">
        <v>12</v>
      </c>
      <c r="C25" s="21" t="s">
        <v>13</v>
      </c>
      <c r="E25" s="32">
        <f>'Wholesale B2B 2021'!E25*(100%+'Wholesale B2B 2022'!$G$3)</f>
        <v>50.749999999999993</v>
      </c>
      <c r="F25" s="35"/>
      <c r="G25" s="32">
        <f>'Wholesale B2B'!G25</f>
        <v>1000</v>
      </c>
      <c r="I25" s="14"/>
    </row>
    <row r="26" spans="2:11" x14ac:dyDescent="0.2">
      <c r="B26" s="20" t="s">
        <v>14</v>
      </c>
      <c r="C26" s="21" t="s">
        <v>15</v>
      </c>
      <c r="E26" s="32">
        <f>'Wholesale B2B 2021'!E26*(100%+'Wholesale B2B 2022'!$G$3)</f>
        <v>10.149999999999999</v>
      </c>
      <c r="F26" s="35"/>
      <c r="G26" s="32" t="s">
        <v>4</v>
      </c>
      <c r="I26" s="14"/>
    </row>
    <row r="27" spans="2:11" x14ac:dyDescent="0.2">
      <c r="B27" s="16" t="s">
        <v>7</v>
      </c>
      <c r="E27" s="36"/>
      <c r="F27" s="18"/>
      <c r="G27" s="19"/>
      <c r="I27" s="14"/>
    </row>
    <row r="28" spans="2:11" x14ac:dyDescent="0.2">
      <c r="E28" s="19"/>
      <c r="F28" s="18"/>
      <c r="G28" s="19"/>
    </row>
    <row r="29" spans="2:11" x14ac:dyDescent="0.2">
      <c r="B29" s="5" t="s">
        <v>45</v>
      </c>
      <c r="C29" s="5" t="s">
        <v>1</v>
      </c>
      <c r="E29" s="33" t="s">
        <v>2</v>
      </c>
      <c r="F29" s="18"/>
      <c r="G29" s="33" t="s">
        <v>3</v>
      </c>
    </row>
    <row r="30" spans="2:11" s="4" customFormat="1" x14ac:dyDescent="0.2">
      <c r="B30" s="10" t="s">
        <v>22</v>
      </c>
      <c r="C30" s="7" t="s">
        <v>24</v>
      </c>
      <c r="D30" s="2"/>
      <c r="E30" s="34" t="s">
        <v>4</v>
      </c>
      <c r="F30" s="18"/>
      <c r="G30" s="9">
        <f>'Wholesale B2B 2021'!G30*(100%+'Wholesale B2B 2022'!$G$3)</f>
        <v>101.49999999999999</v>
      </c>
      <c r="I30" s="2"/>
      <c r="J30" s="2"/>
      <c r="K30" s="2"/>
    </row>
    <row r="31" spans="2:11" s="4" customFormat="1" x14ac:dyDescent="0.2">
      <c r="B31" s="7" t="s">
        <v>23</v>
      </c>
      <c r="C31" s="7" t="s">
        <v>25</v>
      </c>
      <c r="D31" s="2"/>
      <c r="E31" s="34" t="s">
        <v>4</v>
      </c>
      <c r="F31" s="18"/>
      <c r="G31" s="9">
        <f>'Wholesale B2B 2021'!G31*(100%+'Wholesale B2B 2022'!$G$3)</f>
        <v>101.49999999999999</v>
      </c>
      <c r="I31" s="2"/>
      <c r="J31" s="2"/>
      <c r="K31" s="2"/>
    </row>
    <row r="32" spans="2:11" s="4" customFormat="1" x14ac:dyDescent="0.2">
      <c r="B32" s="7" t="s">
        <v>8</v>
      </c>
      <c r="C32" s="7" t="s">
        <v>21</v>
      </c>
      <c r="D32" s="2"/>
      <c r="E32" s="34" t="s">
        <v>4</v>
      </c>
      <c r="F32" s="18"/>
      <c r="G32" s="9">
        <f>'Wholesale B2B 2021'!G32*(100%+'Wholesale B2B 2022'!$G$3)</f>
        <v>101.49999999999999</v>
      </c>
      <c r="I32" s="2"/>
      <c r="J32" s="2"/>
      <c r="K32" s="2"/>
    </row>
    <row r="33" spans="2:11" x14ac:dyDescent="0.2">
      <c r="B33" s="7" t="s">
        <v>35</v>
      </c>
      <c r="C33" s="7" t="s">
        <v>21</v>
      </c>
      <c r="E33" s="9" t="s">
        <v>4</v>
      </c>
      <c r="F33" s="18"/>
      <c r="G33" s="9">
        <f>'Wholesale B2B 2021'!G33*(100%+'Wholesale B2B 2022'!$G$3)</f>
        <v>101.49999999999999</v>
      </c>
    </row>
    <row r="34" spans="2:11" s="4" customFormat="1" x14ac:dyDescent="0.2">
      <c r="B34" s="2" t="s">
        <v>20</v>
      </c>
      <c r="C34" s="2"/>
      <c r="D34" s="2"/>
      <c r="F34" s="2"/>
      <c r="I34" s="2"/>
      <c r="J34" s="2"/>
      <c r="K34" s="2"/>
    </row>
  </sheetData>
  <mergeCells count="1">
    <mergeCell ref="B1:G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7F681-53D7-43A3-B84A-A67AF5CE5E36}">
  <dimension ref="B1:K34"/>
  <sheetViews>
    <sheetView showGridLines="0" zoomScaleNormal="100" workbookViewId="0">
      <selection activeCell="K16" sqref="K16"/>
    </sheetView>
  </sheetViews>
  <sheetFormatPr defaultColWidth="9.109375" defaultRowHeight="10.199999999999999" x14ac:dyDescent="0.2"/>
  <cols>
    <col min="1" max="1" width="9.109375" style="2"/>
    <col min="2" max="2" width="51.109375" style="2" customWidth="1"/>
    <col min="3" max="3" width="26.109375" style="2" customWidth="1"/>
    <col min="4" max="4" width="4.6640625" style="2" customWidth="1"/>
    <col min="5" max="5" width="11.33203125" style="4" customWidth="1"/>
    <col min="6" max="6" width="4.5546875" style="2" customWidth="1"/>
    <col min="7" max="7" width="10.88671875" style="4" customWidth="1"/>
    <col min="8" max="8" width="7.6640625" style="4" customWidth="1"/>
    <col min="9" max="9" width="9.88671875" style="2" customWidth="1"/>
    <col min="10" max="16384" width="9.109375" style="2"/>
  </cols>
  <sheetData>
    <row r="1" spans="2:11" ht="23.4" x14ac:dyDescent="0.45">
      <c r="B1" s="38" t="s">
        <v>48</v>
      </c>
      <c r="C1" s="38"/>
      <c r="D1" s="38"/>
      <c r="E1" s="38"/>
      <c r="F1" s="38"/>
      <c r="G1" s="38"/>
      <c r="H1" s="1"/>
    </row>
    <row r="2" spans="2:11" x14ac:dyDescent="0.2">
      <c r="B2" s="2" t="s">
        <v>9</v>
      </c>
      <c r="E2" s="15"/>
      <c r="G2" s="15"/>
      <c r="H2" s="3"/>
    </row>
    <row r="3" spans="2:11" x14ac:dyDescent="0.2">
      <c r="B3" s="2" t="s">
        <v>0</v>
      </c>
      <c r="E3" s="4" t="s">
        <v>26</v>
      </c>
      <c r="F3" s="4"/>
      <c r="G3" s="31">
        <v>1.4999999999999999E-2</v>
      </c>
    </row>
    <row r="4" spans="2:11" x14ac:dyDescent="0.2">
      <c r="F4" s="4"/>
    </row>
    <row r="5" spans="2:11" x14ac:dyDescent="0.2">
      <c r="F5" s="4"/>
    </row>
    <row r="6" spans="2:11" x14ac:dyDescent="0.2">
      <c r="B6" s="5" t="s">
        <v>28</v>
      </c>
      <c r="C6" s="5" t="s">
        <v>1</v>
      </c>
      <c r="E6" s="6" t="s">
        <v>2</v>
      </c>
      <c r="G6" s="6" t="s">
        <v>3</v>
      </c>
      <c r="J6" s="37"/>
    </row>
    <row r="7" spans="2:11" x14ac:dyDescent="0.2">
      <c r="B7" s="7" t="s">
        <v>31</v>
      </c>
      <c r="C7" s="7" t="s">
        <v>29</v>
      </c>
      <c r="E7" s="9">
        <f>'Wholesale B2B 2022'!E7*(100%+'Wholesale B2B 2023'!$G$3)</f>
        <v>29.361412499999997</v>
      </c>
      <c r="F7" s="18"/>
      <c r="G7" s="32">
        <f>'Wholesale B2B 2022'!G7*(100%+'Wholesale B2B 2023'!$G$3)</f>
        <v>257.55624999999992</v>
      </c>
    </row>
    <row r="8" spans="2:11" x14ac:dyDescent="0.2">
      <c r="B8" s="7" t="s">
        <v>32</v>
      </c>
      <c r="C8" s="7" t="s">
        <v>33</v>
      </c>
      <c r="E8" s="9">
        <f>'Wholesale B2B 2022'!E8*(100%+'Wholesale B2B 2023'!$G$3)</f>
        <v>49.450799999999994</v>
      </c>
      <c r="F8" s="18"/>
      <c r="G8" s="32">
        <f>'Wholesale B2B 2022'!G8*(100%+'Wholesale B2B 2023'!$G$3)</f>
        <v>515.11249999999984</v>
      </c>
    </row>
    <row r="9" spans="2:11" x14ac:dyDescent="0.2">
      <c r="B9" s="7" t="s">
        <v>46</v>
      </c>
      <c r="C9" s="7" t="s">
        <v>30</v>
      </c>
      <c r="E9" s="9">
        <f>'Wholesale B2B 2022'!E9*(100%+'Wholesale B2B 2023'!$G$3)</f>
        <v>152.47329999999999</v>
      </c>
      <c r="F9" s="18"/>
      <c r="G9" s="32">
        <f>'Wholesale B2B 2022'!G9*(100%+'Wholesale B2B 2023'!$G$3)</f>
        <v>515.11249999999984</v>
      </c>
    </row>
    <row r="10" spans="2:11" x14ac:dyDescent="0.2">
      <c r="B10" s="2" t="s">
        <v>38</v>
      </c>
      <c r="E10" s="19"/>
      <c r="F10" s="18"/>
      <c r="G10" s="19"/>
    </row>
    <row r="11" spans="2:11" x14ac:dyDescent="0.2">
      <c r="B11" s="2" t="s">
        <v>37</v>
      </c>
      <c r="E11" s="19"/>
      <c r="F11" s="18"/>
      <c r="G11" s="19"/>
    </row>
    <row r="12" spans="2:11" x14ac:dyDescent="0.2">
      <c r="E12" s="19"/>
      <c r="F12" s="18"/>
      <c r="G12" s="19"/>
      <c r="K12" s="18"/>
    </row>
    <row r="13" spans="2:11" x14ac:dyDescent="0.2">
      <c r="B13" s="5" t="s">
        <v>39</v>
      </c>
      <c r="C13" s="5" t="s">
        <v>1</v>
      </c>
      <c r="E13" s="33" t="s">
        <v>2</v>
      </c>
      <c r="F13" s="18"/>
      <c r="G13" s="33" t="s">
        <v>3</v>
      </c>
    </row>
    <row r="14" spans="2:11" x14ac:dyDescent="0.2">
      <c r="B14" s="7" t="s">
        <v>41</v>
      </c>
      <c r="C14" s="7" t="s">
        <v>40</v>
      </c>
      <c r="E14" s="9" t="s">
        <v>4</v>
      </c>
      <c r="F14" s="18"/>
      <c r="G14" s="9">
        <f>'Wholesale B2B 2022'!G14*(100%+'Wholesale B2B 2023'!$G$3)</f>
        <v>103.02249999999998</v>
      </c>
    </row>
    <row r="15" spans="2:11" x14ac:dyDescent="0.2">
      <c r="B15" s="7" t="s">
        <v>42</v>
      </c>
      <c r="C15" s="7" t="s">
        <v>40</v>
      </c>
      <c r="E15" s="9" t="s">
        <v>4</v>
      </c>
      <c r="F15" s="18"/>
      <c r="G15" s="9">
        <f>'Wholesale B2B 2022'!G15*(100%+'Wholesale B2B 2023'!$G$3)</f>
        <v>154.53374999999997</v>
      </c>
    </row>
    <row r="16" spans="2:11" x14ac:dyDescent="0.2">
      <c r="E16" s="19"/>
      <c r="F16" s="18"/>
      <c r="G16" s="19"/>
    </row>
    <row r="17" spans="2:11" x14ac:dyDescent="0.2">
      <c r="B17" s="5" t="s">
        <v>43</v>
      </c>
      <c r="C17" s="5" t="s">
        <v>1</v>
      </c>
      <c r="E17" s="33" t="s">
        <v>2</v>
      </c>
      <c r="F17" s="18"/>
      <c r="G17" s="33" t="s">
        <v>3</v>
      </c>
    </row>
    <row r="18" spans="2:11" x14ac:dyDescent="0.2">
      <c r="B18" s="7" t="s">
        <v>34</v>
      </c>
      <c r="C18" s="7" t="s">
        <v>36</v>
      </c>
      <c r="E18" s="9">
        <f>'Wholesale B2B 2022'!E18*(100%+'Wholesale B2B 2023'!$G$3)</f>
        <v>103.02249999999998</v>
      </c>
      <c r="F18" s="18"/>
      <c r="G18" s="9" t="s">
        <v>4</v>
      </c>
    </row>
    <row r="19" spans="2:11" x14ac:dyDescent="0.2">
      <c r="E19" s="19"/>
      <c r="F19" s="18"/>
      <c r="G19" s="19"/>
    </row>
    <row r="20" spans="2:11" x14ac:dyDescent="0.2">
      <c r="B20" s="5" t="s">
        <v>44</v>
      </c>
      <c r="C20" s="5" t="s">
        <v>1</v>
      </c>
      <c r="E20" s="33" t="s">
        <v>2</v>
      </c>
      <c r="F20" s="18"/>
      <c r="G20" s="33" t="s">
        <v>3</v>
      </c>
    </row>
    <row r="21" spans="2:11" x14ac:dyDescent="0.2">
      <c r="B21" s="10" t="s">
        <v>16</v>
      </c>
      <c r="C21" s="7" t="s">
        <v>18</v>
      </c>
      <c r="E21" s="9">
        <f>'Wholesale B2B 2022'!E21*(100%+'Wholesale B2B 2023'!$G$3)</f>
        <v>463.60124999999988</v>
      </c>
      <c r="F21" s="18"/>
      <c r="G21" s="9">
        <f>'Wholesale B2B 2022'!G21*(100%+'Wholesale B2B 2023'!$G$3)</f>
        <v>5151.1249999999982</v>
      </c>
    </row>
    <row r="22" spans="2:11" x14ac:dyDescent="0.2">
      <c r="B22" s="10" t="s">
        <v>5</v>
      </c>
      <c r="C22" s="7" t="s">
        <v>10</v>
      </c>
      <c r="E22" s="9">
        <f>'Wholesale B2B 2022'!E22*(100%+'Wholesale B2B 2023'!$G$3)</f>
        <v>51.51124999999999</v>
      </c>
      <c r="F22" s="18"/>
      <c r="G22" s="9" t="s">
        <v>4</v>
      </c>
    </row>
    <row r="23" spans="2:11" x14ac:dyDescent="0.2">
      <c r="B23" s="20" t="s">
        <v>17</v>
      </c>
      <c r="C23" s="21" t="s">
        <v>19</v>
      </c>
      <c r="E23" s="32">
        <f>'Wholesale B2B 2022'!E23*(100%+'Wholesale B2B 2023'!$G$3)</f>
        <v>206.04499999999996</v>
      </c>
      <c r="F23" s="35"/>
      <c r="G23" s="32" t="s">
        <v>4</v>
      </c>
      <c r="I23" s="13"/>
    </row>
    <row r="24" spans="2:11" x14ac:dyDescent="0.2">
      <c r="B24" s="20" t="s">
        <v>6</v>
      </c>
      <c r="C24" s="21" t="s">
        <v>11</v>
      </c>
      <c r="E24" s="32">
        <f>'Wholesale B2B 2022'!E24*(100%+'Wholesale B2B 2023'!$G$3)</f>
        <v>103.02249999999998</v>
      </c>
      <c r="F24" s="35"/>
      <c r="G24" s="32" t="s">
        <v>4</v>
      </c>
      <c r="I24" s="14"/>
    </row>
    <row r="25" spans="2:11" x14ac:dyDescent="0.2">
      <c r="B25" s="20" t="s">
        <v>12</v>
      </c>
      <c r="C25" s="21" t="s">
        <v>13</v>
      </c>
      <c r="E25" s="32">
        <f>'Wholesale B2B 2022'!E25*(100%+'Wholesale B2B 2023'!$G$3)</f>
        <v>51.51124999999999</v>
      </c>
      <c r="F25" s="35"/>
      <c r="G25" s="32">
        <f>'Wholesale B2B'!G25</f>
        <v>1000</v>
      </c>
      <c r="I25" s="14"/>
    </row>
    <row r="26" spans="2:11" x14ac:dyDescent="0.2">
      <c r="B26" s="20" t="s">
        <v>14</v>
      </c>
      <c r="C26" s="21" t="s">
        <v>15</v>
      </c>
      <c r="E26" s="32">
        <f>'Wholesale B2B 2022'!E26*(100%+'Wholesale B2B 2023'!$G$3)</f>
        <v>10.302249999999997</v>
      </c>
      <c r="F26" s="35"/>
      <c r="G26" s="32" t="s">
        <v>4</v>
      </c>
      <c r="I26" s="14"/>
    </row>
    <row r="27" spans="2:11" x14ac:dyDescent="0.2">
      <c r="B27" s="16" t="s">
        <v>7</v>
      </c>
      <c r="E27" s="36"/>
      <c r="F27" s="18"/>
      <c r="G27" s="19"/>
      <c r="I27" s="14"/>
    </row>
    <row r="28" spans="2:11" x14ac:dyDescent="0.2">
      <c r="E28" s="19"/>
      <c r="F28" s="18"/>
      <c r="G28" s="19"/>
    </row>
    <row r="29" spans="2:11" x14ac:dyDescent="0.2">
      <c r="B29" s="5" t="s">
        <v>45</v>
      </c>
      <c r="C29" s="5" t="s">
        <v>1</v>
      </c>
      <c r="E29" s="33" t="s">
        <v>2</v>
      </c>
      <c r="F29" s="18"/>
      <c r="G29" s="33" t="s">
        <v>3</v>
      </c>
    </row>
    <row r="30" spans="2:11" s="4" customFormat="1" x14ac:dyDescent="0.2">
      <c r="B30" s="10" t="s">
        <v>22</v>
      </c>
      <c r="C30" s="7" t="s">
        <v>24</v>
      </c>
      <c r="D30" s="2"/>
      <c r="E30" s="34" t="s">
        <v>4</v>
      </c>
      <c r="F30" s="18"/>
      <c r="G30" s="9">
        <f>'Wholesale B2B 2022'!G30*(100%+'Wholesale B2B 2023'!$G$3)</f>
        <v>103.02249999999998</v>
      </c>
      <c r="I30" s="2"/>
      <c r="J30" s="2"/>
      <c r="K30" s="2"/>
    </row>
    <row r="31" spans="2:11" s="4" customFormat="1" x14ac:dyDescent="0.2">
      <c r="B31" s="7" t="s">
        <v>23</v>
      </c>
      <c r="C31" s="7" t="s">
        <v>25</v>
      </c>
      <c r="D31" s="2"/>
      <c r="E31" s="34" t="s">
        <v>4</v>
      </c>
      <c r="F31" s="18"/>
      <c r="G31" s="9">
        <f>'Wholesale B2B 2022'!G31*(100%+'Wholesale B2B 2023'!$G$3)</f>
        <v>103.02249999999998</v>
      </c>
      <c r="I31" s="2"/>
      <c r="J31" s="2"/>
      <c r="K31" s="2"/>
    </row>
    <row r="32" spans="2:11" s="4" customFormat="1" x14ac:dyDescent="0.2">
      <c r="B32" s="7" t="s">
        <v>8</v>
      </c>
      <c r="C32" s="7" t="s">
        <v>21</v>
      </c>
      <c r="D32" s="2"/>
      <c r="E32" s="34" t="s">
        <v>4</v>
      </c>
      <c r="F32" s="18"/>
      <c r="G32" s="9">
        <f>'Wholesale B2B 2022'!G32*(100%+'Wholesale B2B 2023'!$G$3)</f>
        <v>103.02249999999998</v>
      </c>
      <c r="I32" s="2"/>
      <c r="J32" s="2"/>
      <c r="K32" s="2"/>
    </row>
    <row r="33" spans="2:11" x14ac:dyDescent="0.2">
      <c r="B33" s="7" t="s">
        <v>35</v>
      </c>
      <c r="C33" s="7" t="s">
        <v>21</v>
      </c>
      <c r="E33" s="9" t="s">
        <v>4</v>
      </c>
      <c r="F33" s="18"/>
      <c r="G33" s="9">
        <f>'Wholesale B2B 2022'!G33*(100%+'Wholesale B2B 2023'!$G$3)</f>
        <v>103.02249999999998</v>
      </c>
    </row>
    <row r="34" spans="2:11" s="4" customFormat="1" x14ac:dyDescent="0.2">
      <c r="B34" s="2" t="s">
        <v>20</v>
      </c>
      <c r="C34" s="2"/>
      <c r="D34" s="2"/>
      <c r="F34" s="2"/>
      <c r="I34" s="2"/>
      <c r="J34" s="2"/>
      <c r="K34" s="2"/>
    </row>
  </sheetData>
  <mergeCells count="1">
    <mergeCell ref="B1:G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0A328EC940B8459626699A2A804A2F" ma:contentTypeVersion="12" ma:contentTypeDescription="Create a new document." ma:contentTypeScope="" ma:versionID="ab79e274d32ea7420d9d2b5d0e8e012d">
  <xsd:schema xmlns:xsd="http://www.w3.org/2001/XMLSchema" xmlns:xs="http://www.w3.org/2001/XMLSchema" xmlns:p="http://schemas.microsoft.com/office/2006/metadata/properties" xmlns:ns2="16ab5c50-852b-4ce9-92bd-03b012dff236" xmlns:ns3="5e176e05-2e55-4c47-9f16-0ac018eb6b94" targetNamespace="http://schemas.microsoft.com/office/2006/metadata/properties" ma:root="true" ma:fieldsID="027544e04792d935b5dc87140f7a8d10" ns2:_="" ns3:_="">
    <xsd:import namespace="16ab5c50-852b-4ce9-92bd-03b012dff236"/>
    <xsd:import namespace="5e176e05-2e55-4c47-9f16-0ac018eb6b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b5c50-852b-4ce9-92bd-03b012dff2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76e05-2e55-4c47-9f16-0ac018eb6b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8B8A3D-0DE9-45FE-87C7-3E9FE5762373}">
  <ds:schemaRefs>
    <ds:schemaRef ds:uri="http://schemas.openxmlformats.org/package/2006/metadata/core-properties"/>
    <ds:schemaRef ds:uri="http://purl.org/dc/terms/"/>
    <ds:schemaRef ds:uri="16ab5c50-852b-4ce9-92bd-03b012dff236"/>
    <ds:schemaRef ds:uri="http://schemas.microsoft.com/office/2006/documentManagement/types"/>
    <ds:schemaRef ds:uri="5e176e05-2e55-4c47-9f16-0ac018eb6b94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CAF90B5-5897-4E67-8F98-4DE8576C0FAE}"/>
</file>

<file path=customXml/itemProps3.xml><?xml version="1.0" encoding="utf-8"?>
<ds:datastoreItem xmlns:ds="http://schemas.openxmlformats.org/officeDocument/2006/customXml" ds:itemID="{694F0CB2-8774-4691-B57A-07B37CB07C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Wholesale B2B</vt:lpstr>
      <vt:lpstr>Wholesale B2B 2021</vt:lpstr>
      <vt:lpstr>Wholesale B2B 2022</vt:lpstr>
      <vt:lpstr>Wholesale B2B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Gilles Verschueren</dc:creator>
  <cp:keywords/>
  <dc:description/>
  <cp:lastModifiedBy>Nico Weymaere</cp:lastModifiedBy>
  <cp:revision/>
  <dcterms:created xsi:type="dcterms:W3CDTF">2020-03-03T17:18:58Z</dcterms:created>
  <dcterms:modified xsi:type="dcterms:W3CDTF">2022-11-23T13:37:32Z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45f1db-b4f3-432b-a97d-959ad3aa89b6_Enabled">
    <vt:lpwstr>true</vt:lpwstr>
  </property>
  <property fmtid="{D5CDD505-2E9C-101B-9397-08002B2CF9AE}" pid="3" name="MSIP_Label_2445f1db-b4f3-432b-a97d-959ad3aa89b6_SetDate">
    <vt:lpwstr>2021-09-26T08:06:33Z</vt:lpwstr>
  </property>
  <property fmtid="{D5CDD505-2E9C-101B-9397-08002B2CF9AE}" pid="4" name="MSIP_Label_2445f1db-b4f3-432b-a97d-959ad3aa89b6_Method">
    <vt:lpwstr>Privileged</vt:lpwstr>
  </property>
  <property fmtid="{D5CDD505-2E9C-101B-9397-08002B2CF9AE}" pid="5" name="MSIP_Label_2445f1db-b4f3-432b-a97d-959ad3aa89b6_Name">
    <vt:lpwstr>Confidential</vt:lpwstr>
  </property>
  <property fmtid="{D5CDD505-2E9C-101B-9397-08002B2CF9AE}" pid="6" name="MSIP_Label_2445f1db-b4f3-432b-a97d-959ad3aa89b6_SiteId">
    <vt:lpwstr>3c8204b0-60c9-4032-aaee-87ee1136dc4e</vt:lpwstr>
  </property>
  <property fmtid="{D5CDD505-2E9C-101B-9397-08002B2CF9AE}" pid="7" name="MSIP_Label_2445f1db-b4f3-432b-a97d-959ad3aa89b6_ActionId">
    <vt:lpwstr>f07e4093-b9fc-4699-be7d-adc7b0f718fb</vt:lpwstr>
  </property>
  <property fmtid="{D5CDD505-2E9C-101B-9397-08002B2CF9AE}" pid="8" name="MSIP_Label_2445f1db-b4f3-432b-a97d-959ad3aa89b6_ContentBits">
    <vt:lpwstr>0</vt:lpwstr>
  </property>
  <property fmtid="{D5CDD505-2E9C-101B-9397-08002B2CF9AE}" pid="9" name="ContentTypeId">
    <vt:lpwstr>0x010100580A328EC940B8459626699A2A804A2F</vt:lpwstr>
  </property>
</Properties>
</file>